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3" i="1"/>
  <c r="K32" i="1"/>
  <c r="K3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<sst xmlns="http://schemas.openxmlformats.org/spreadsheetml/2006/main" count="28" uniqueCount="28">
  <si>
    <t>図表名</t>
  </si>
  <si>
    <t xml:space="preserve">臓器提供の意思表示に対する考え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</si>
  <si>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</si>
  <si>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</si>
  <si>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</si>
  <si>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</si>
  <si>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</si>
  <si>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臓器提供の意思表示について聞いたところ、「臓器提供に関心があるが、臓器を提供する・しないは考えていない」が42.9％、「臓器提供に関心があり、臓器を提供する・しないを考えている」が13.3％、「関心がない」が16.0％などとなっている。性別には大きな変化が見られないが、年齢別に見ると、「臓器提供に関心があるが、臓器を提供する・しないは考えていない」と答えた者の割合は60歳代で、「臓器を提供する・しないは決めたが、意思表示するまでは考えていない」と答えた者の割合は18～29歳で、それぞれ高くなっている。</t>
  </si>
  <si>
    <t>脚注</t>
  </si>
  <si>
    <t>グラフ用データ</t>
  </si>
  <si>
    <t>グラフ用元データ</t>
  </si>
  <si>
    <t>臓器提供に関心があるが、臓器を提供する・しないは考えていない</t>
    <rPh sb="0" eb="2">
      <t>ゾウキ</t>
    </rPh>
    <rPh sb="2" eb="4">
      <t>テイキョウ</t>
    </rPh>
    <rPh sb="5" eb="7">
      <t>カンシン</t>
    </rPh>
    <rPh sb="12" eb="14">
      <t>ゾウキ</t>
    </rPh>
    <rPh sb="15" eb="17">
      <t>テイキョウ</t>
    </rPh>
    <rPh sb="24" eb="25">
      <t>カンガ</t>
    </rPh>
    <phoneticPr fontId="1"/>
  </si>
  <si>
    <t>臓器提供に関心があり、臓器を提供する・しないを考えている</t>
    <rPh sb="0" eb="2">
      <t>ゾウキ</t>
    </rPh>
    <rPh sb="2" eb="4">
      <t>テイキョウ</t>
    </rPh>
    <rPh sb="5" eb="7">
      <t>カンシン</t>
    </rPh>
    <rPh sb="11" eb="13">
      <t>ゾウキ</t>
    </rPh>
    <rPh sb="14" eb="16">
      <t>テイキョウ</t>
    </rPh>
    <rPh sb="23" eb="24">
      <t>カンガ</t>
    </rPh>
    <phoneticPr fontId="1"/>
  </si>
  <si>
    <t>臓器を提供する・しないは決めたが、意思表示するまでは考えていない</t>
    <rPh sb="0" eb="2">
      <t>ゾウキ</t>
    </rPh>
    <rPh sb="3" eb="5">
      <t>テイキョウ</t>
    </rPh>
    <rPh sb="12" eb="13">
      <t>キ</t>
    </rPh>
    <rPh sb="17" eb="19">
      <t>イシ</t>
    </rPh>
    <rPh sb="19" eb="21">
      <t>ヒョウジ</t>
    </rPh>
    <rPh sb="26" eb="27">
      <t>カンガ</t>
    </rPh>
    <phoneticPr fontId="1"/>
  </si>
  <si>
    <t>臓器を提供する・しないは決めており、意思表示することを考えている</t>
    <rPh sb="0" eb="2">
      <t>ゾウキ</t>
    </rPh>
    <rPh sb="3" eb="5">
      <t>テイキョウ</t>
    </rPh>
    <rPh sb="12" eb="13">
      <t>キ</t>
    </rPh>
    <rPh sb="18" eb="20">
      <t>イシ</t>
    </rPh>
    <rPh sb="20" eb="22">
      <t>ヒョウジ</t>
    </rPh>
    <rPh sb="27" eb="28">
      <t>カンガ</t>
    </rPh>
    <phoneticPr fontId="1"/>
  </si>
  <si>
    <t>既に意思表示をしている</t>
    <rPh sb="0" eb="1">
      <t>スデ</t>
    </rPh>
    <rPh sb="2" eb="4">
      <t>イシ</t>
    </rPh>
    <rPh sb="4" eb="6">
      <t>ヒョウジ</t>
    </rPh>
    <phoneticPr fontId="1"/>
  </si>
  <si>
    <t>既に意思表示したことを、家族または親しい方に話している</t>
    <rPh sb="0" eb="1">
      <t>スデ</t>
    </rPh>
    <rPh sb="2" eb="4">
      <t>イシ</t>
    </rPh>
    <rPh sb="4" eb="6">
      <t>ヒョウジ</t>
    </rPh>
    <rPh sb="12" eb="14">
      <t>カゾク</t>
    </rPh>
    <rPh sb="17" eb="18">
      <t>シタ</t>
    </rPh>
    <rPh sb="20" eb="21">
      <t>カタ</t>
    </rPh>
    <rPh sb="22" eb="23">
      <t>ハナ</t>
    </rPh>
    <phoneticPr fontId="1"/>
  </si>
  <si>
    <t>関心がない</t>
    <rPh sb="0" eb="2">
      <t>カンシン</t>
    </rPh>
    <phoneticPr fontId="1"/>
  </si>
  <si>
    <t>無回答</t>
    <rPh sb="0" eb="3">
      <t>ムカイトウ</t>
    </rPh>
    <phoneticPr fontId="1"/>
  </si>
  <si>
    <t>総数（1,705人）</t>
    <rPh sb="0" eb="2">
      <t>ソウスウ</t>
    </rPh>
    <rPh sb="8" eb="9">
      <t>ニン</t>
    </rPh>
    <phoneticPr fontId="1"/>
  </si>
  <si>
    <t>男性（809人）</t>
    <rPh sb="0" eb="2">
      <t>ダンセイ</t>
    </rPh>
    <rPh sb="6" eb="7">
      <t>ニン</t>
    </rPh>
    <phoneticPr fontId="1"/>
  </si>
  <si>
    <t>女性（896人）</t>
    <rPh sb="0" eb="2">
      <t>ジョセイ</t>
    </rPh>
    <rPh sb="6" eb="7">
      <t>ニン</t>
    </rPh>
    <phoneticPr fontId="1"/>
  </si>
  <si>
    <t>18～29歳（174人）</t>
    <rPh sb="5" eb="6">
      <t>サイ</t>
    </rPh>
    <rPh sb="10" eb="11">
      <t>ニン</t>
    </rPh>
    <phoneticPr fontId="1"/>
  </si>
  <si>
    <t>30～39歳（204人）</t>
    <rPh sb="5" eb="6">
      <t>サイ</t>
    </rPh>
    <rPh sb="10" eb="11">
      <t>ニン</t>
    </rPh>
    <phoneticPr fontId="1"/>
  </si>
  <si>
    <t>40～49歳（291人）</t>
    <rPh sb="5" eb="6">
      <t>サイ</t>
    </rPh>
    <rPh sb="10" eb="11">
      <t>ニン</t>
    </rPh>
    <phoneticPr fontId="1"/>
  </si>
  <si>
    <t>50～59歳（293人）</t>
    <rPh sb="5" eb="6">
      <t>サイ</t>
    </rPh>
    <rPh sb="10" eb="11">
      <t>ニン</t>
    </rPh>
    <phoneticPr fontId="1"/>
  </si>
  <si>
    <t>60～69歳（294人）</t>
    <rPh sb="5" eb="6">
      <t>サイ</t>
    </rPh>
    <rPh sb="10" eb="11">
      <t>ニン</t>
    </rPh>
    <phoneticPr fontId="1"/>
  </si>
  <si>
    <t>70歳以上（449人）</t>
    <rPh sb="2" eb="3">
      <t>サイ</t>
    </rPh>
    <rPh sb="3" eb="5">
      <t>イジョウ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</si>
</sst>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臓器提供の意思表示に対する考え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'4'!$C$8</c:f>
              <c:strCache>
                <c:ptCount val="1"/>
                <c:pt idx="0">
                  <c:v>臓器提供に関心があるが、臓器を提供する・しないは考えていない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'4'!$C$9:$C$19</c:f>
              <c:numCache>
                <c:formatCode>0.0_ </c:formatCode>
                <c:ptCount val="11"/>
                <c:pt idx="0">
                  <c:v>42.9</c:v>
                </c:pt>
                <c:pt idx="2">
                  <c:v>42.8</c:v>
                </c:pt>
                <c:pt idx="3">
                  <c:v>43.1</c:v>
                </c:pt>
                <c:pt idx="5">
                  <c:v>39.700000000000003</c:v>
                </c:pt>
                <c:pt idx="6">
                  <c:v>33.299999999999997</c:v>
                </c:pt>
                <c:pt idx="7">
                  <c:v>40.5</c:v>
                </c:pt>
                <c:pt idx="8">
                  <c:v>41.6</c:v>
                </c:pt>
                <c:pt idx="9">
                  <c:v>51.4</c:v>
                </c:pt>
                <c:pt idx="10">
                  <c:v>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6-4941-B70C-38B9609A6F81}"/>
            </c:ext>
          </c:extLst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臓器提供に関心があり、臓器を提供する・しないを考えている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'4'!$D$9:$D$19</c:f>
              <c:numCache>
                <c:formatCode>0.0_ </c:formatCode>
                <c:ptCount val="11"/>
                <c:pt idx="0">
                  <c:v>13.3</c:v>
                </c:pt>
                <c:pt idx="2">
                  <c:v>11.5</c:v>
                </c:pt>
                <c:pt idx="3">
                  <c:v>14.8</c:v>
                </c:pt>
                <c:pt idx="5">
                  <c:v>13.2</c:v>
                </c:pt>
                <c:pt idx="6">
                  <c:v>16.2</c:v>
                </c:pt>
                <c:pt idx="7">
                  <c:v>16.2</c:v>
                </c:pt>
                <c:pt idx="8">
                  <c:v>16.399999999999999</c:v>
                </c:pt>
                <c:pt idx="9">
                  <c:v>12.6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06-4941-B70C-38B9609A6F81}"/>
            </c:ext>
          </c:extLst>
        </c:ser>
        <c:ser>
          <c:idx val="2"/>
          <c:order val="2"/>
          <c:tx>
            <c:strRef>
              <c:f>'4'!$E$8</c:f>
              <c:strCache>
                <c:ptCount val="1"/>
                <c:pt idx="0">
                  <c:v>臓器を提供する・しないは決めたが、意思表示するまでは考えていない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'4'!$E$9:$E$19</c:f>
              <c:numCache>
                <c:formatCode>0.0_ </c:formatCode>
                <c:ptCount val="11"/>
                <c:pt idx="0">
                  <c:v>10.7</c:v>
                </c:pt>
                <c:pt idx="2">
                  <c:v>10.1</c:v>
                </c:pt>
                <c:pt idx="3">
                  <c:v>11.3</c:v>
                </c:pt>
                <c:pt idx="5">
                  <c:v>17.2</c:v>
                </c:pt>
                <c:pt idx="6">
                  <c:v>11.3</c:v>
                </c:pt>
                <c:pt idx="7">
                  <c:v>10.7</c:v>
                </c:pt>
                <c:pt idx="8">
                  <c:v>10.199999999999999</c:v>
                </c:pt>
                <c:pt idx="9">
                  <c:v>9.5</c:v>
                </c:pt>
                <c:pt idx="1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06-4941-B70C-38B9609A6F81}"/>
            </c:ext>
          </c:extLst>
        </c:ser>
        <c:ser>
          <c:idx val="3"/>
          <c:order val="3"/>
          <c:tx>
            <c:strRef>
              <c:f>'4'!$F$8</c:f>
              <c:strCache>
                <c:ptCount val="1"/>
                <c:pt idx="0">
                  <c:v>臓器を提供する・しないは決めており、意思表示することを考えている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'4'!$F$9:$F$19</c:f>
              <c:numCache>
                <c:formatCode>0.0_ </c:formatCode>
                <c:ptCount val="11"/>
                <c:pt idx="0">
                  <c:v>5</c:v>
                </c:pt>
                <c:pt idx="2">
                  <c:v>4.9000000000000004</c:v>
                </c:pt>
                <c:pt idx="3">
                  <c:v>5</c:v>
                </c:pt>
                <c:pt idx="5">
                  <c:v>7.5</c:v>
                </c:pt>
                <c:pt idx="6">
                  <c:v>9.8000000000000007</c:v>
                </c:pt>
                <c:pt idx="7">
                  <c:v>5.8</c:v>
                </c:pt>
                <c:pt idx="8">
                  <c:v>3.1</c:v>
                </c:pt>
                <c:pt idx="9">
                  <c:v>3.1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06-4941-B70C-38B9609A6F81}"/>
            </c:ext>
          </c:extLst>
        </c:ser>
        <c:ser>
          <c:idx val="4"/>
          <c:order val="4"/>
          <c:tx>
            <c:strRef>
              <c:f>'4'!$G$8</c:f>
              <c:strCache>
                <c:ptCount val="1"/>
                <c:pt idx="0">
                  <c:v>既に意思表示をしている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'4'!$G$9:$G$19</c:f>
              <c:numCache>
                <c:formatCode>0.0_ </c:formatCode>
                <c:ptCount val="11"/>
                <c:pt idx="0">
                  <c:v>6.7</c:v>
                </c:pt>
                <c:pt idx="2">
                  <c:v>7.3</c:v>
                </c:pt>
                <c:pt idx="3">
                  <c:v>6.3</c:v>
                </c:pt>
                <c:pt idx="5">
                  <c:v>6.3</c:v>
                </c:pt>
                <c:pt idx="6">
                  <c:v>10.8</c:v>
                </c:pt>
                <c:pt idx="7">
                  <c:v>5.8</c:v>
                </c:pt>
                <c:pt idx="8">
                  <c:v>9.1999999999999993</c:v>
                </c:pt>
                <c:pt idx="9">
                  <c:v>5.8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06-4941-B70C-38B9609A6F81}"/>
            </c:ext>
          </c:extLst>
        </c:ser>
        <c:ser>
          <c:idx val="5"/>
          <c:order val="5"/>
          <c:tx>
            <c:strRef>
              <c:f>'4'!$H$8</c:f>
              <c:strCache>
                <c:ptCount val="1"/>
                <c:pt idx="0">
                  <c:v>既に意思表示したことを、家族または親しい方に話している</c:v>
                </c:pt>
              </c:strCache>
            </c:strRef>
          </c:tx>
          <c:spPr>
            <a:solidFill>
              <a:srgbClr val="B5B5B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'4'!$H$9:$H$19</c:f>
              <c:numCache>
                <c:formatCode>0.0_ </c:formatCode>
                <c:ptCount val="11"/>
                <c:pt idx="0">
                  <c:v>3.5</c:v>
                </c:pt>
                <c:pt idx="2">
                  <c:v>3</c:v>
                </c:pt>
                <c:pt idx="3">
                  <c:v>3.9</c:v>
                </c:pt>
                <c:pt idx="5">
                  <c:v>2.9</c:v>
                </c:pt>
                <c:pt idx="6">
                  <c:v>1</c:v>
                </c:pt>
                <c:pt idx="7">
                  <c:v>6.2</c:v>
                </c:pt>
                <c:pt idx="8">
                  <c:v>6.1</c:v>
                </c:pt>
                <c:pt idx="9">
                  <c:v>2.7</c:v>
                </c:pt>
                <c:pt idx="1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C06-4941-B70C-38B9609A6F81}"/>
            </c:ext>
          </c:extLst>
        </c:ser>
        <c:ser>
          <c:idx val="6"/>
          <c:order val="6"/>
          <c:tx>
            <c:strRef>
              <c:f>'4'!$I$8</c:f>
              <c:strCache>
                <c:ptCount val="1"/>
                <c:pt idx="0">
                  <c:v>関心がない</c:v>
                </c:pt>
              </c:strCache>
            </c:strRef>
          </c:tx>
          <c:spPr>
            <a:solidFill>
              <a:srgbClr val="72727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B090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'4'!$I$9:$I$19</c:f>
              <c:numCache>
                <c:formatCode>0.0_ </c:formatCode>
                <c:ptCount val="11"/>
                <c:pt idx="0">
                  <c:v>16</c:v>
                </c:pt>
                <c:pt idx="2">
                  <c:v>18.5</c:v>
                </c:pt>
                <c:pt idx="3">
                  <c:v>13.6</c:v>
                </c:pt>
                <c:pt idx="5">
                  <c:v>12.1</c:v>
                </c:pt>
                <c:pt idx="6">
                  <c:v>17.2</c:v>
                </c:pt>
                <c:pt idx="7">
                  <c:v>13.7</c:v>
                </c:pt>
                <c:pt idx="8">
                  <c:v>11.9</c:v>
                </c:pt>
                <c:pt idx="9">
                  <c:v>12.9</c:v>
                </c:pt>
                <c:pt idx="10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C06-4941-B70C-38B9609A6F81}"/>
            </c:ext>
          </c:extLst>
        </c:ser>
        <c:ser>
          <c:idx val="7"/>
          <c:order val="7"/>
          <c:tx>
            <c:strRef>
              <c:f>'4'!$J$8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53BBA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3C9A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C06-4941-B70C-38B9609A6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'4'!$J$9:$J$19</c:f>
              <c:numCache>
                <c:formatCode>0.0_ </c:formatCode>
                <c:ptCount val="11"/>
                <c:pt idx="0">
                  <c:v>1.9</c:v>
                </c:pt>
                <c:pt idx="2">
                  <c:v>1.9</c:v>
                </c:pt>
                <c:pt idx="3">
                  <c:v>2</c:v>
                </c:pt>
                <c:pt idx="5">
                  <c:v>1.1000000000000001</c:v>
                </c:pt>
                <c:pt idx="6">
                  <c:v>0.5</c:v>
                </c:pt>
                <c:pt idx="7">
                  <c:v>1</c:v>
                </c:pt>
                <c:pt idx="8">
                  <c:v>1.4</c:v>
                </c:pt>
                <c:pt idx="9">
                  <c:v>2</c:v>
                </c:pt>
                <c:pt idx="1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C06-4941-B70C-38B9609A6F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0</xdr:rowOff>
    </xdr:from>
    <xdr:to>
      <xdr:col>27</xdr:col>
      <xdr:colOff>56515</xdr:colOff>
      <xdr:row>31</xdr:row>
      <xdr:rowOff>635000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FBF885-FD85-49DE-B2E4-D93A283D6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10</xdr:row>
      <xdr:rowOff>428625</xdr:rowOff>
    </xdr:from>
    <xdr:to>
      <xdr:col>13</xdr:col>
      <xdr:colOff>464552</xdr:colOff>
      <xdr:row>10</xdr:row>
      <xdr:rowOff>715443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5CC91A66-8EB6-414D-9D82-A8B3A44C2938}"/>
            </a:ext>
          </a:extLst>
        </xdr:cNvPr>
        <xdr:cNvSpPr txBox="1"/>
      </xdr:nvSpPr>
      <xdr:spPr>
        <a:xfrm>
          <a:off x="9820275" y="4162425"/>
          <a:ext cx="1102727" cy="10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xdr:txBody>
    </xdr:sp>
    <xdr:clientData/>
  </xdr:twoCellAnchor>
  <xdr:twoCellAnchor>
    <xdr:from>
      <xdr:col>12</xdr:col>
      <xdr:colOff>111829</xdr:colOff>
      <xdr:row>10</xdr:row>
      <xdr:rowOff>1328974</xdr:rowOff>
    </xdr:from>
    <xdr:to>
      <xdr:col>13</xdr:col>
      <xdr:colOff>258475</xdr:colOff>
      <xdr:row>10</xdr:row>
      <xdr:rowOff>1627342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16DA9287-8E55-45AA-9FFF-266AA817402B}"/>
            </a:ext>
          </a:extLst>
        </xdr:cNvPr>
        <xdr:cNvSpPr txBox="1"/>
      </xdr:nvSpPr>
      <xdr:spPr>
        <a:xfrm>
          <a:off x="9894004" y="4157899"/>
          <a:ext cx="822921" cy="30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xdr:txBody>
    </xdr:sp>
    <xdr:clientData/>
  </xdr:twoCellAnchor>
  <xdr:twoCellAnchor>
    <xdr:from>
      <xdr:col>12</xdr:col>
      <xdr:colOff>58942</xdr:colOff>
      <xdr:row>14</xdr:row>
      <xdr:rowOff>164804</xdr:rowOff>
    </xdr:from>
    <xdr:to>
      <xdr:col>13</xdr:col>
      <xdr:colOff>414531</xdr:colOff>
      <xdr:row>16</xdr:row>
      <xdr:rowOff>8470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B414D248-399D-4C85-AE01-25C0C27AC770}"/>
            </a:ext>
          </a:extLst>
        </xdr:cNvPr>
        <xdr:cNvSpPr txBox="1"/>
      </xdr:nvSpPr>
      <xdr:spPr>
        <a:xfrm>
          <a:off x="9841117" y="5041604"/>
          <a:ext cx="1031864" cy="3199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>
        <row r="8">
          <cell r="C8" t="str">
            <v>臓器提供に関心があるが、臓器を提供する・しないは考えていない</v>
          </cell>
          <cell r="D8" t="str">
            <v>臓器提供に関心があり、臓器を提供する・しないを考えている</v>
          </cell>
          <cell r="E8" t="str">
            <v>臓器を提供する・しないは決めたが、意思表示するまでは考えていない</v>
          </cell>
          <cell r="F8" t="str">
            <v>臓器を提供する・しないは決めており、意思表示することを考えている</v>
          </cell>
          <cell r="G8" t="str">
            <v>既に意思表示をしている</v>
          </cell>
          <cell r="H8" t="str">
            <v>既に意思表示したことを、家族または親しい方に話している</v>
          </cell>
          <cell r="I8" t="str">
            <v>関心がない</v>
          </cell>
          <cell r="J8" t="str">
            <v>無回答</v>
          </cell>
        </row>
        <row r="9">
          <cell r="B9" t="str">
            <v>総数（1,705人）</v>
          </cell>
          <cell r="C9">
            <v>42.9</v>
          </cell>
          <cell r="D9">
            <v>13.3</v>
          </cell>
          <cell r="E9">
            <v>10.7</v>
          </cell>
          <cell r="F9">
            <v>5</v>
          </cell>
          <cell r="G9">
            <v>6.7</v>
          </cell>
          <cell r="H9">
            <v>3.5</v>
          </cell>
          <cell r="I9">
            <v>16</v>
          </cell>
          <cell r="J9">
            <v>1.9</v>
          </cell>
        </row>
        <row r="11">
          <cell r="B11" t="str">
            <v>男性（809人）</v>
          </cell>
          <cell r="C11">
            <v>42.8</v>
          </cell>
          <cell r="D11">
            <v>11.5</v>
          </cell>
          <cell r="E11">
            <v>10.1</v>
          </cell>
          <cell r="F11">
            <v>4.9000000000000004</v>
          </cell>
          <cell r="G11">
            <v>7.3</v>
          </cell>
          <cell r="H11">
            <v>3</v>
          </cell>
          <cell r="I11">
            <v>18.5</v>
          </cell>
          <cell r="J11">
            <v>1.9</v>
          </cell>
        </row>
        <row r="12">
          <cell r="B12" t="str">
            <v>女性（896人）</v>
          </cell>
          <cell r="C12">
            <v>43.1</v>
          </cell>
          <cell r="D12">
            <v>14.8</v>
          </cell>
          <cell r="E12">
            <v>11.3</v>
          </cell>
          <cell r="F12">
            <v>5</v>
          </cell>
          <cell r="G12">
            <v>6.3</v>
          </cell>
          <cell r="H12">
            <v>3.9</v>
          </cell>
          <cell r="I12">
            <v>13.6</v>
          </cell>
          <cell r="J12">
            <v>2</v>
          </cell>
        </row>
        <row r="14">
          <cell r="B14" t="str">
            <v>18～29歳（174人）</v>
          </cell>
          <cell r="C14">
            <v>39.700000000000003</v>
          </cell>
          <cell r="D14">
            <v>13.2</v>
          </cell>
          <cell r="E14">
            <v>17.2</v>
          </cell>
          <cell r="F14">
            <v>7.5</v>
          </cell>
          <cell r="G14">
            <v>6.3</v>
          </cell>
          <cell r="H14">
            <v>2.9</v>
          </cell>
          <cell r="I14">
            <v>12.1</v>
          </cell>
          <cell r="J14">
            <v>1.1000000000000001</v>
          </cell>
        </row>
        <row r="15">
          <cell r="B15" t="str">
            <v>30～39歳（204人）</v>
          </cell>
          <cell r="C15">
            <v>33.299999999999997</v>
          </cell>
          <cell r="D15">
            <v>16.2</v>
          </cell>
          <cell r="E15">
            <v>11.3</v>
          </cell>
          <cell r="F15">
            <v>9.8000000000000007</v>
          </cell>
          <cell r="G15">
            <v>10.8</v>
          </cell>
          <cell r="H15">
            <v>1</v>
          </cell>
          <cell r="I15">
            <v>17.2</v>
          </cell>
          <cell r="J15">
            <v>0.5</v>
          </cell>
        </row>
        <row r="16">
          <cell r="B16" t="str">
            <v>40～49歳（291人）</v>
          </cell>
          <cell r="C16">
            <v>40.5</v>
          </cell>
          <cell r="D16">
            <v>16.2</v>
          </cell>
          <cell r="E16">
            <v>10.7</v>
          </cell>
          <cell r="F16">
            <v>5.8</v>
          </cell>
          <cell r="G16">
            <v>5.8</v>
          </cell>
          <cell r="H16">
            <v>6.2</v>
          </cell>
          <cell r="I16">
            <v>13.7</v>
          </cell>
          <cell r="J16">
            <v>1</v>
          </cell>
        </row>
        <row r="17">
          <cell r="B17" t="str">
            <v>50～59歳（293人）</v>
          </cell>
          <cell r="C17">
            <v>41.6</v>
          </cell>
          <cell r="D17">
            <v>16.399999999999999</v>
          </cell>
          <cell r="E17">
            <v>10.199999999999999</v>
          </cell>
          <cell r="F17">
            <v>3.1</v>
          </cell>
          <cell r="G17">
            <v>9.1999999999999993</v>
          </cell>
          <cell r="H17">
            <v>6.1</v>
          </cell>
          <cell r="I17">
            <v>11.9</v>
          </cell>
          <cell r="J17">
            <v>1.4</v>
          </cell>
        </row>
        <row r="18">
          <cell r="B18" t="str">
            <v>60～69歳（294人）</v>
          </cell>
          <cell r="C18">
            <v>51.4</v>
          </cell>
          <cell r="D18">
            <v>12.6</v>
          </cell>
          <cell r="E18">
            <v>9.5</v>
          </cell>
          <cell r="F18">
            <v>3.1</v>
          </cell>
          <cell r="G18">
            <v>5.8</v>
          </cell>
          <cell r="H18">
            <v>2.7</v>
          </cell>
          <cell r="I18">
            <v>12.9</v>
          </cell>
          <cell r="J18">
            <v>2</v>
          </cell>
        </row>
        <row r="19">
          <cell r="B19" t="str">
            <v>70歳以上（449人）</v>
          </cell>
          <cell r="C19">
            <v>45.4</v>
          </cell>
          <cell r="D19">
            <v>8.5</v>
          </cell>
          <cell r="E19">
            <v>9.1</v>
          </cell>
          <cell r="F19">
            <v>3.8</v>
          </cell>
          <cell r="G19">
            <v>4.7</v>
          </cell>
          <cell r="H19">
            <v>1.8</v>
          </cell>
          <cell r="I19">
            <v>22.9</v>
          </cell>
          <cell r="J19">
            <v>3.8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D1" zoomScaleNormal="10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3" t="s">
        <v>7</v>
      </c>
    </row>
    <row r="6" spans="1:10" s="4" customFormat="1" x14ac:dyDescent="0.4">
      <c r="A6" s="1"/>
      <c r="B6" s="2" t="s">
        <v>8</v>
      </c>
      <c r="C6" s="3"/>
    </row>
    <row r="7" spans="1:10" x14ac:dyDescent="0.4">
      <c r="B7" s="5" t="s">
        <v>9</v>
      </c>
    </row>
    <row r="8" spans="1:10" ht="150" x14ac:dyDescent="0.4">
      <c r="C8" s="6" t="str">
        <f t="shared" ref="C8:J9" si="0">C29</f>
        <v>臓器提供に関心があるが、臓器を提供する・しないは考えていない</v>
      </c>
      <c r="D8" s="6" t="str">
        <f t="shared" si="0"/>
        <v>臓器提供に関心があり、臓器を提供する・しないを考えている</v>
      </c>
      <c r="E8" s="6" t="str">
        <f t="shared" si="0"/>
        <v>臓器を提供する・しないは決めたが、意思表示するまでは考えていない</v>
      </c>
      <c r="F8" s="6" t="str">
        <f t="shared" si="0"/>
        <v>臓器を提供する・しないは決めており、意思表示することを考えている</v>
      </c>
      <c r="G8" s="6" t="str">
        <f t="shared" si="0"/>
        <v>既に意思表示をしている</v>
      </c>
      <c r="H8" s="6" t="str">
        <f t="shared" si="0"/>
        <v>既に意思表示したことを、家族または親しい方に話している</v>
      </c>
      <c r="I8" s="6" t="str">
        <f t="shared" si="0"/>
        <v>関心がない</v>
      </c>
      <c r="J8" s="6" t="str">
        <f t="shared" si="0"/>
        <v>無回答</v>
      </c>
    </row>
    <row r="9" spans="1:10" x14ac:dyDescent="0.4">
      <c r="B9" s="1" t="str">
        <f>B30</f>
        <v>総数（1,705人）</v>
      </c>
      <c r="C9" s="7">
        <f t="shared" si="0"/>
        <v>42.9</v>
      </c>
      <c r="D9" s="7">
        <f t="shared" si="0"/>
        <v>13.3</v>
      </c>
      <c r="E9" s="7">
        <f t="shared" si="0"/>
        <v>10.7</v>
      </c>
      <c r="F9" s="7">
        <f t="shared" si="0"/>
        <v>5</v>
      </c>
      <c r="G9" s="7">
        <f t="shared" si="0"/>
        <v>6.7</v>
      </c>
      <c r="H9" s="7">
        <f t="shared" si="0"/>
        <v>3.5</v>
      </c>
      <c r="I9" s="7">
        <f t="shared" si="0"/>
        <v>16</v>
      </c>
      <c r="J9" s="7">
        <f t="shared" si="0"/>
        <v>1.9</v>
      </c>
    </row>
    <row r="10" spans="1:10" x14ac:dyDescent="0.4">
      <c r="C10" s="7"/>
      <c r="D10" s="7"/>
      <c r="E10" s="7"/>
      <c r="F10" s="7"/>
      <c r="G10" s="7"/>
      <c r="H10" s="7"/>
      <c r="I10" s="7"/>
      <c r="J10" s="7"/>
    </row>
    <row r="11" spans="1:10" x14ac:dyDescent="0.4">
      <c r="B11" s="1" t="str">
        <f t="shared" ref="B11:J12" si="1">B32</f>
        <v>男性（809人）</v>
      </c>
      <c r="C11" s="7">
        <f t="shared" si="1"/>
        <v>42.8</v>
      </c>
      <c r="D11" s="7">
        <f t="shared" si="1"/>
        <v>11.5</v>
      </c>
      <c r="E11" s="7">
        <f t="shared" si="1"/>
        <v>10.1</v>
      </c>
      <c r="F11" s="7">
        <f t="shared" si="1"/>
        <v>4.9000000000000004</v>
      </c>
      <c r="G11" s="7">
        <f t="shared" si="1"/>
        <v>7.3</v>
      </c>
      <c r="H11" s="7">
        <f t="shared" si="1"/>
        <v>3</v>
      </c>
      <c r="I11" s="7">
        <f t="shared" si="1"/>
        <v>18.5</v>
      </c>
      <c r="J11" s="7">
        <f t="shared" si="1"/>
        <v>1.9</v>
      </c>
    </row>
    <row r="12" spans="1:10" x14ac:dyDescent="0.4">
      <c r="B12" s="1" t="str">
        <f t="shared" si="1"/>
        <v>女性（896人）</v>
      </c>
      <c r="C12" s="7">
        <f t="shared" si="1"/>
        <v>43.1</v>
      </c>
      <c r="D12" s="7">
        <f t="shared" si="1"/>
        <v>14.8</v>
      </c>
      <c r="E12" s="7">
        <f t="shared" si="1"/>
        <v>11.3</v>
      </c>
      <c r="F12" s="7">
        <f t="shared" si="1"/>
        <v>5</v>
      </c>
      <c r="G12" s="7">
        <f t="shared" si="1"/>
        <v>6.3</v>
      </c>
      <c r="H12" s="7">
        <f t="shared" si="1"/>
        <v>3.9</v>
      </c>
      <c r="I12" s="7">
        <f t="shared" si="1"/>
        <v>13.6</v>
      </c>
      <c r="J12" s="7">
        <f t="shared" si="1"/>
        <v>2</v>
      </c>
    </row>
    <row r="13" spans="1:10" x14ac:dyDescent="0.4">
      <c r="C13" s="7"/>
      <c r="D13" s="7"/>
      <c r="E13" s="7"/>
      <c r="F13" s="7"/>
      <c r="G13" s="7"/>
      <c r="H13" s="7"/>
      <c r="I13" s="7"/>
      <c r="J13" s="7"/>
    </row>
    <row r="14" spans="1:10" x14ac:dyDescent="0.4">
      <c r="B14" s="1" t="str">
        <f t="shared" ref="B14:J19" si="2">B35</f>
        <v>18～29歳（174人）</v>
      </c>
      <c r="C14" s="7">
        <f t="shared" si="2"/>
        <v>39.700000000000003</v>
      </c>
      <c r="D14" s="7">
        <f t="shared" si="2"/>
        <v>13.2</v>
      </c>
      <c r="E14" s="7">
        <f t="shared" si="2"/>
        <v>17.2</v>
      </c>
      <c r="F14" s="7">
        <f t="shared" si="2"/>
        <v>7.5</v>
      </c>
      <c r="G14" s="7">
        <f t="shared" si="2"/>
        <v>6.3</v>
      </c>
      <c r="H14" s="7">
        <f t="shared" si="2"/>
        <v>2.9</v>
      </c>
      <c r="I14" s="7">
        <f t="shared" si="2"/>
        <v>12.1</v>
      </c>
      <c r="J14" s="7">
        <f t="shared" si="2"/>
        <v>1.1000000000000001</v>
      </c>
    </row>
    <row r="15" spans="1:10" x14ac:dyDescent="0.4">
      <c r="B15" s="1" t="str">
        <f t="shared" si="2"/>
        <v>30～39歳（204人）</v>
      </c>
      <c r="C15" s="7">
        <f t="shared" si="2"/>
        <v>33.299999999999997</v>
      </c>
      <c r="D15" s="7">
        <f t="shared" si="2"/>
        <v>16.2</v>
      </c>
      <c r="E15" s="7">
        <f t="shared" si="2"/>
        <v>11.3</v>
      </c>
      <c r="F15" s="7">
        <f t="shared" si="2"/>
        <v>9.8000000000000007</v>
      </c>
      <c r="G15" s="7">
        <f t="shared" si="2"/>
        <v>10.8</v>
      </c>
      <c r="H15" s="7">
        <f t="shared" si="2"/>
        <v>1</v>
      </c>
      <c r="I15" s="7">
        <f t="shared" si="2"/>
        <v>17.2</v>
      </c>
      <c r="J15" s="7">
        <f t="shared" si="2"/>
        <v>0.5</v>
      </c>
    </row>
    <row r="16" spans="1:10" x14ac:dyDescent="0.4">
      <c r="B16" s="1" t="str">
        <f t="shared" si="2"/>
        <v>40～49歳（291人）</v>
      </c>
      <c r="C16" s="7">
        <f t="shared" si="2"/>
        <v>40.5</v>
      </c>
      <c r="D16" s="7">
        <f t="shared" si="2"/>
        <v>16.2</v>
      </c>
      <c r="E16" s="7">
        <f t="shared" si="2"/>
        <v>10.7</v>
      </c>
      <c r="F16" s="7">
        <f t="shared" si="2"/>
        <v>5.8</v>
      </c>
      <c r="G16" s="7">
        <f t="shared" si="2"/>
        <v>5.8</v>
      </c>
      <c r="H16" s="7">
        <f t="shared" si="2"/>
        <v>6.2</v>
      </c>
      <c r="I16" s="7">
        <f t="shared" si="2"/>
        <v>13.7</v>
      </c>
      <c r="J16" s="7">
        <f t="shared" si="2"/>
        <v>1</v>
      </c>
    </row>
    <row r="17" spans="2:11" x14ac:dyDescent="0.4">
      <c r="B17" s="1" t="str">
        <f t="shared" si="2"/>
        <v>50～59歳（293人）</v>
      </c>
      <c r="C17" s="7">
        <f t="shared" si="2"/>
        <v>41.6</v>
      </c>
      <c r="D17" s="7">
        <f t="shared" si="2"/>
        <v>16.399999999999999</v>
      </c>
      <c r="E17" s="7">
        <f t="shared" si="2"/>
        <v>10.199999999999999</v>
      </c>
      <c r="F17" s="7">
        <f t="shared" si="2"/>
        <v>3.1</v>
      </c>
      <c r="G17" s="7">
        <f t="shared" si="2"/>
        <v>9.1999999999999993</v>
      </c>
      <c r="H17" s="7">
        <f t="shared" si="2"/>
        <v>6.1</v>
      </c>
      <c r="I17" s="7">
        <f t="shared" si="2"/>
        <v>11.9</v>
      </c>
      <c r="J17" s="7">
        <f t="shared" si="2"/>
        <v>1.4</v>
      </c>
    </row>
    <row r="18" spans="2:11" x14ac:dyDescent="0.4">
      <c r="B18" s="1" t="str">
        <f t="shared" si="2"/>
        <v>60～69歳（294人）</v>
      </c>
      <c r="C18" s="7">
        <f t="shared" si="2"/>
        <v>51.4</v>
      </c>
      <c r="D18" s="7">
        <f t="shared" si="2"/>
        <v>12.6</v>
      </c>
      <c r="E18" s="7">
        <f t="shared" si="2"/>
        <v>9.5</v>
      </c>
      <c r="F18" s="7">
        <f t="shared" si="2"/>
        <v>3.1</v>
      </c>
      <c r="G18" s="7">
        <f t="shared" si="2"/>
        <v>5.8</v>
      </c>
      <c r="H18" s="7">
        <f t="shared" si="2"/>
        <v>2.7</v>
      </c>
      <c r="I18" s="7">
        <f t="shared" si="2"/>
        <v>12.9</v>
      </c>
      <c r="J18" s="7">
        <f t="shared" si="2"/>
        <v>2</v>
      </c>
    </row>
    <row r="19" spans="2:11" x14ac:dyDescent="0.4">
      <c r="B19" s="1" t="str">
        <f t="shared" si="2"/>
        <v>70歳以上（449人）</v>
      </c>
      <c r="C19" s="7">
        <f t="shared" si="2"/>
        <v>45.4</v>
      </c>
      <c r="D19" s="7">
        <f t="shared" si="2"/>
        <v>8.5</v>
      </c>
      <c r="E19" s="7">
        <f t="shared" si="2"/>
        <v>9.1</v>
      </c>
      <c r="F19" s="7">
        <f t="shared" si="2"/>
        <v>3.8</v>
      </c>
      <c r="G19" s="7">
        <f t="shared" si="2"/>
        <v>4.7</v>
      </c>
      <c r="H19" s="7">
        <f t="shared" si="2"/>
        <v>1.8</v>
      </c>
      <c r="I19" s="7">
        <f t="shared" si="2"/>
        <v>22.9</v>
      </c>
      <c r="J19" s="7">
        <f t="shared" si="2"/>
        <v>3.8</v>
      </c>
    </row>
    <row r="23" spans="2:11" x14ac:dyDescent="0.4">
      <c r="B23" s="8"/>
      <c r="C23" s="9"/>
      <c r="D23" s="9"/>
      <c r="E23" s="10"/>
    </row>
    <row r="24" spans="2:11" x14ac:dyDescent="0.4">
      <c r="B24" s="8"/>
      <c r="C24" s="9"/>
    </row>
    <row r="25" spans="2:11" x14ac:dyDescent="0.4">
      <c r="B25" s="8"/>
      <c r="C25" s="9"/>
    </row>
    <row r="26" spans="2:11" x14ac:dyDescent="0.4">
      <c r="B26" s="8"/>
      <c r="C26" s="9"/>
    </row>
    <row r="27" spans="2:11" x14ac:dyDescent="0.4">
      <c r="B27" s="8"/>
      <c r="C27" s="9"/>
    </row>
    <row r="28" spans="2:11" x14ac:dyDescent="0.4">
      <c r="B28" s="5" t="s">
        <v>10</v>
      </c>
      <c r="C28" s="9"/>
    </row>
    <row r="29" spans="2:11" ht="150" x14ac:dyDescent="0.4">
      <c r="B29" s="6"/>
      <c r="C29" s="6" t="s">
        <v>11</v>
      </c>
      <c r="D29" s="6" t="s">
        <v>12</v>
      </c>
      <c r="E29" s="6" t="s">
        <v>13</v>
      </c>
      <c r="F29" s="6" t="s">
        <v>14</v>
      </c>
      <c r="G29" s="6" t="s">
        <v>15</v>
      </c>
      <c r="H29" s="6" t="s">
        <v>16</v>
      </c>
      <c r="I29" s="1" t="s">
        <v>17</v>
      </c>
      <c r="J29" s="1" t="s">
        <v>18</v>
      </c>
    </row>
    <row r="30" spans="2:11" x14ac:dyDescent="0.4">
      <c r="B30" s="1" t="s">
        <v>19</v>
      </c>
      <c r="C30" s="11">
        <v>42.9</v>
      </c>
      <c r="D30" s="11">
        <v>13.3</v>
      </c>
      <c r="E30" s="11">
        <v>10.7</v>
      </c>
      <c r="F30" s="11">
        <v>5</v>
      </c>
      <c r="G30" s="11">
        <v>6.7</v>
      </c>
      <c r="H30" s="11">
        <v>3.5</v>
      </c>
      <c r="I30" s="11">
        <v>16</v>
      </c>
      <c r="J30" s="11">
        <v>1.9</v>
      </c>
      <c r="K30" s="11">
        <f>SUM(C30:J30)</f>
        <v>100.00000000000001</v>
      </c>
    </row>
    <row r="31" spans="2:11" x14ac:dyDescent="0.4">
      <c r="C31" s="11"/>
      <c r="D31" s="11"/>
      <c r="E31" s="11"/>
      <c r="F31" s="11"/>
      <c r="G31" s="11"/>
      <c r="H31" s="11"/>
      <c r="I31" s="11"/>
      <c r="J31" s="11"/>
    </row>
    <row r="32" spans="2:11" x14ac:dyDescent="0.4">
      <c r="B32" s="8" t="s">
        <v>20</v>
      </c>
      <c r="C32" s="11">
        <v>42.8</v>
      </c>
      <c r="D32" s="11">
        <v>11.5</v>
      </c>
      <c r="E32" s="11">
        <v>10.1</v>
      </c>
      <c r="F32" s="11">
        <v>4.9000000000000004</v>
      </c>
      <c r="G32" s="11">
        <v>7.3</v>
      </c>
      <c r="H32" s="11">
        <v>3</v>
      </c>
      <c r="I32" s="11">
        <v>18.5</v>
      </c>
      <c r="J32" s="11">
        <v>1.9</v>
      </c>
      <c r="K32" s="11">
        <f t="shared" ref="K32:K33" si="3">SUM(C32:J32)</f>
        <v>100</v>
      </c>
    </row>
    <row r="33" spans="2:11" x14ac:dyDescent="0.4">
      <c r="B33" s="8" t="s">
        <v>21</v>
      </c>
      <c r="C33" s="11">
        <v>43.1</v>
      </c>
      <c r="D33" s="11">
        <v>14.8</v>
      </c>
      <c r="E33" s="11">
        <v>11.3</v>
      </c>
      <c r="F33" s="11">
        <v>5</v>
      </c>
      <c r="G33" s="11">
        <v>6.3</v>
      </c>
      <c r="H33" s="11">
        <v>3.9</v>
      </c>
      <c r="I33" s="11">
        <v>13.6</v>
      </c>
      <c r="J33" s="11">
        <v>2</v>
      </c>
      <c r="K33" s="11">
        <f t="shared" si="3"/>
        <v>100</v>
      </c>
    </row>
    <row r="34" spans="2:11" x14ac:dyDescent="0.4">
      <c r="B34" s="8"/>
      <c r="C34" s="11"/>
      <c r="D34" s="11"/>
      <c r="E34" s="11"/>
      <c r="F34" s="11"/>
      <c r="G34" s="11"/>
      <c r="H34" s="11"/>
      <c r="I34" s="11"/>
      <c r="J34" s="11"/>
    </row>
    <row r="35" spans="2:11" x14ac:dyDescent="0.4">
      <c r="B35" s="8" t="s">
        <v>22</v>
      </c>
      <c r="C35" s="11">
        <v>39.700000000000003</v>
      </c>
      <c r="D35" s="11">
        <v>13.2</v>
      </c>
      <c r="E35" s="11">
        <v>17.2</v>
      </c>
      <c r="F35" s="11">
        <v>7.5</v>
      </c>
      <c r="G35" s="11">
        <v>6.3</v>
      </c>
      <c r="H35" s="11">
        <v>2.9</v>
      </c>
      <c r="I35" s="11">
        <v>12.1</v>
      </c>
      <c r="J35" s="11">
        <v>1.1000000000000001</v>
      </c>
      <c r="K35" s="11">
        <f t="shared" ref="K35:K40" si="4">SUM(C35:J35)</f>
        <v>100</v>
      </c>
    </row>
    <row r="36" spans="2:11" x14ac:dyDescent="0.4">
      <c r="B36" s="8" t="s">
        <v>23</v>
      </c>
      <c r="C36" s="11">
        <v>33.299999999999997</v>
      </c>
      <c r="D36" s="11">
        <v>16.2</v>
      </c>
      <c r="E36" s="11">
        <v>11.3</v>
      </c>
      <c r="F36" s="11">
        <v>9.8000000000000007</v>
      </c>
      <c r="G36" s="11">
        <v>10.8</v>
      </c>
      <c r="H36" s="11">
        <v>1</v>
      </c>
      <c r="I36" s="11">
        <v>17.2</v>
      </c>
      <c r="J36" s="11">
        <v>0.5</v>
      </c>
      <c r="K36" s="11">
        <f t="shared" si="4"/>
        <v>100.1</v>
      </c>
    </row>
    <row r="37" spans="2:11" x14ac:dyDescent="0.4">
      <c r="B37" s="8" t="s">
        <v>24</v>
      </c>
      <c r="C37" s="11">
        <v>40.5</v>
      </c>
      <c r="D37" s="11">
        <v>16.2</v>
      </c>
      <c r="E37" s="11">
        <v>10.7</v>
      </c>
      <c r="F37" s="11">
        <v>5.8</v>
      </c>
      <c r="G37" s="11">
        <v>5.8</v>
      </c>
      <c r="H37" s="11">
        <v>6.2</v>
      </c>
      <c r="I37" s="11">
        <v>13.7</v>
      </c>
      <c r="J37" s="11">
        <v>1</v>
      </c>
      <c r="K37" s="11">
        <f t="shared" si="4"/>
        <v>99.9</v>
      </c>
    </row>
    <row r="38" spans="2:11" x14ac:dyDescent="0.4">
      <c r="B38" s="8" t="s">
        <v>25</v>
      </c>
      <c r="C38" s="11">
        <v>41.6</v>
      </c>
      <c r="D38" s="11">
        <v>16.399999999999999</v>
      </c>
      <c r="E38" s="11">
        <v>10.199999999999999</v>
      </c>
      <c r="F38" s="11">
        <v>3.1</v>
      </c>
      <c r="G38" s="11">
        <v>9.1999999999999993</v>
      </c>
      <c r="H38" s="11">
        <v>6.1</v>
      </c>
      <c r="I38" s="11">
        <v>11.9</v>
      </c>
      <c r="J38" s="11">
        <v>1.4</v>
      </c>
      <c r="K38" s="11">
        <f t="shared" si="4"/>
        <v>99.9</v>
      </c>
    </row>
    <row r="39" spans="2:11" x14ac:dyDescent="0.4">
      <c r="B39" s="8" t="s">
        <v>26</v>
      </c>
      <c r="C39" s="11">
        <v>51.4</v>
      </c>
      <c r="D39" s="11">
        <v>12.6</v>
      </c>
      <c r="E39" s="11">
        <v>9.5</v>
      </c>
      <c r="F39" s="11">
        <v>3.1</v>
      </c>
      <c r="G39" s="11">
        <v>5.8</v>
      </c>
      <c r="H39" s="11">
        <v>2.7</v>
      </c>
      <c r="I39" s="11">
        <v>12.9</v>
      </c>
      <c r="J39" s="11">
        <v>2</v>
      </c>
      <c r="K39" s="11">
        <f t="shared" si="4"/>
        <v>100</v>
      </c>
    </row>
    <row r="40" spans="2:11" x14ac:dyDescent="0.4">
      <c r="B40" s="8" t="s">
        <v>27</v>
      </c>
      <c r="C40" s="11">
        <v>45.4</v>
      </c>
      <c r="D40" s="11">
        <v>8.5</v>
      </c>
      <c r="E40" s="11">
        <v>9.1</v>
      </c>
      <c r="F40" s="11">
        <v>3.8</v>
      </c>
      <c r="G40" s="11">
        <v>4.7</v>
      </c>
      <c r="H40" s="11">
        <v>1.8</v>
      </c>
      <c r="I40" s="11">
        <v>22.9</v>
      </c>
      <c r="J40" s="11">
        <v>3.8</v>
      </c>
      <c r="K40" s="11">
        <f t="shared" si="4"/>
        <v>99.999999999999986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2022-09-09T03:09:56Z</dcterms:created>
  <dcterms:modified xsi:type="dcterms:W3CDTF">2022-09-09T03:09:56Z</dcterms:modified>
</cp:coreProperties>
</file>